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.Smith\SharePoint\SharePoint\Global Site - Q-Website\Articles\Ready for Upload\Spreadsheets\"/>
    </mc:Choice>
  </mc:AlternateContent>
  <workbookProtection workbookAlgorithmName="SHA-512" workbookHashValue="hC1R3g5iS9YNBwRj7PJjTFrKVGSQ7iGrYS7lQnsODbt0l/5MJHenTc+A6KzPcAhYWpRhHID8c2O3ZI1QHN18QQ==" workbookSaltValue="h2FtO4zrasUDMy1/jqPVdQ==" workbookSpinCount="100000" lockStructure="1"/>
  <bookViews>
    <workbookView xWindow="0" yWindow="0" windowWidth="20490" windowHeight="7755"/>
  </bookViews>
  <sheets>
    <sheet name="Calculator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K13" i="3" s="1"/>
  <c r="G13" i="3" s="1"/>
  <c r="M9" i="3" l="1"/>
  <c r="K9" i="3" s="1"/>
  <c r="G9" i="3" s="1"/>
</calcChain>
</file>

<file path=xl/sharedStrings.xml><?xml version="1.0" encoding="utf-8"?>
<sst xmlns="http://schemas.openxmlformats.org/spreadsheetml/2006/main" count="21" uniqueCount="15">
  <si>
    <t>Wall Thickness (mm)</t>
  </si>
  <si>
    <t>Pipe Diameter 
(mm)</t>
  </si>
  <si>
    <t>Length 
(m)</t>
  </si>
  <si>
    <t>Cross sectional area</t>
  </si>
  <si>
    <t>Steel Density kg/m³</t>
  </si>
  <si>
    <t>Pipe Internal Diameter</t>
  </si>
  <si>
    <t xml:space="preserve">     Steel Pipe Weight Calculator</t>
  </si>
  <si>
    <t>Total Weight 
(kg)</t>
  </si>
  <si>
    <t>Metric</t>
  </si>
  <si>
    <t>Imperial</t>
  </si>
  <si>
    <t>Pipe Diameter 
(inches)</t>
  </si>
  <si>
    <t>Instructions</t>
  </si>
  <si>
    <t>Add the information required in the blue boxes and the total weight in kg will be displayed</t>
  </si>
  <si>
    <t>Note</t>
  </si>
  <si>
    <r>
      <t>This spreadsheet only works for steel pipe using a steel density of 7850 kg/m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</si>
</sst>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A79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rgb="FFCCEEEC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8"/>
      </top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thin">
        <color indexed="64"/>
      </right>
      <top style="medium">
        <color theme="8"/>
      </top>
      <bottom style="medium">
        <color theme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Alignment="1" applyProtection="1">
      <alignment wrapText="1"/>
    </xf>
    <xf numFmtId="1" fontId="0" fillId="0" borderId="0" xfId="0" applyNumberFormat="1" applyBorder="1" applyAlignment="1" applyProtection="1">
      <alignment vertical="top" wrapText="1"/>
    </xf>
    <xf numFmtId="0" fontId="0" fillId="0" borderId="0" xfId="0" applyFont="1" applyProtection="1"/>
    <xf numFmtId="0" fontId="0" fillId="0" borderId="0" xfId="0" applyFont="1" applyAlignment="1" applyProtection="1"/>
    <xf numFmtId="0" fontId="0" fillId="0" borderId="0" xfId="0" applyFill="1" applyBorder="1" applyProtection="1"/>
    <xf numFmtId="0" fontId="2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164" fontId="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2" xfId="0" applyBorder="1" applyAlignment="1" applyProtection="1">
      <alignment vertical="top" wrapText="1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top"/>
    </xf>
    <xf numFmtId="2" fontId="0" fillId="0" borderId="0" xfId="0" applyNumberFormat="1" applyBorder="1" applyAlignment="1" applyProtection="1">
      <alignment horizontal="center" vertical="top" wrapText="1"/>
    </xf>
    <xf numFmtId="1" fontId="0" fillId="0" borderId="1" xfId="0" applyNumberForma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EEC"/>
      <color rgb="FF00A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hyperlink" Target="http://www.facebook.com/sharer/sharer.php?u=http://www.qemsolutions.com/news/useful-spreadsheets-for-engineers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://www.linkedin.com/shareArticle?mini=true&amp;url=http://www.qemsolutions.com/news/useful-spreadsheets-for-engineers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://ctt.ec/8ny1_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628650</xdr:colOff>
      <xdr:row>2</xdr:row>
      <xdr:rowOff>523875</xdr:rowOff>
    </xdr:to>
    <xdr:pic>
      <xdr:nvPicPr>
        <xdr:cNvPr id="2" name="Picture 1" descr="Description: QEM LOGO RGB - 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20967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409575</xdr:colOff>
      <xdr:row>1</xdr:row>
      <xdr:rowOff>66675</xdr:rowOff>
    </xdr:from>
    <xdr:to>
      <xdr:col>9</xdr:col>
      <xdr:colOff>514350</xdr:colOff>
      <xdr:row>2</xdr:row>
      <xdr:rowOff>523875</xdr:rowOff>
    </xdr:to>
    <xdr:sp macro="" textlink="">
      <xdr:nvSpPr>
        <xdr:cNvPr id="3" name="Rectangle 2"/>
        <xdr:cNvSpPr/>
      </xdr:nvSpPr>
      <xdr:spPr>
        <a:xfrm>
          <a:off x="5514975" y="257175"/>
          <a:ext cx="742950" cy="647700"/>
        </a:xfrm>
        <a:prstGeom prst="rect">
          <a:avLst/>
        </a:prstGeom>
        <a:solidFill>
          <a:srgbClr val="00A79D"/>
        </a:solidFill>
        <a:ln>
          <a:solidFill>
            <a:srgbClr val="00A7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#QHelp</a:t>
          </a:r>
        </a:p>
      </xdr:txBody>
    </xdr:sp>
    <xdr:clientData/>
  </xdr:twoCellAnchor>
  <xdr:twoCellAnchor>
    <xdr:from>
      <xdr:col>8</xdr:col>
      <xdr:colOff>409575</xdr:colOff>
      <xdr:row>2</xdr:row>
      <xdr:rowOff>571500</xdr:rowOff>
    </xdr:from>
    <xdr:to>
      <xdr:col>9</xdr:col>
      <xdr:colOff>514350</xdr:colOff>
      <xdr:row>3</xdr:row>
      <xdr:rowOff>85725</xdr:rowOff>
    </xdr:to>
    <xdr:sp macro="" textlink="">
      <xdr:nvSpPr>
        <xdr:cNvPr id="4" name="Rectangle 3"/>
        <xdr:cNvSpPr/>
      </xdr:nvSpPr>
      <xdr:spPr>
        <a:xfrm>
          <a:off x="5514975" y="952500"/>
          <a:ext cx="742950" cy="152400"/>
        </a:xfrm>
        <a:prstGeom prst="rect">
          <a:avLst/>
        </a:prstGeom>
        <a:solidFill>
          <a:srgbClr val="00A79D"/>
        </a:solidFill>
        <a:ln>
          <a:solidFill>
            <a:srgbClr val="00A7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28575</xdr:colOff>
      <xdr:row>33</xdr:row>
      <xdr:rowOff>38100</xdr:rowOff>
    </xdr:from>
    <xdr:to>
      <xdr:col>2</xdr:col>
      <xdr:colOff>142875</xdr:colOff>
      <xdr:row>36</xdr:row>
      <xdr:rowOff>152400</xdr:rowOff>
    </xdr:to>
    <xdr:sp macro="" textlink="">
      <xdr:nvSpPr>
        <xdr:cNvPr id="13" name="AutoShape 1"/>
        <xdr:cNvSpPr>
          <a:spLocks noChangeArrowheads="1"/>
        </xdr:cNvSpPr>
      </xdr:nvSpPr>
      <xdr:spPr bwMode="auto">
        <a:xfrm>
          <a:off x="28575" y="8886825"/>
          <a:ext cx="1390650" cy="685800"/>
        </a:xfrm>
        <a:prstGeom prst="roundRect">
          <a:avLst>
            <a:gd name="adj" fmla="val 16667"/>
          </a:avLst>
        </a:prstGeom>
        <a:solidFill>
          <a:srgbClr val="F3F3F3"/>
        </a:solidFill>
        <a:ln w="31750" algn="ctr">
          <a:solidFill>
            <a:srgbClr val="80808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808080"/>
              </a:solidFill>
              <a:latin typeface="Calibri"/>
            </a:rPr>
            <a:t>Share this article: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808080"/>
            </a:solidFill>
            <a:latin typeface="Calibri"/>
          </a:endParaRPr>
        </a:p>
        <a:p>
          <a:pPr algn="l" rtl="0">
            <a:defRPr sz="1000"/>
          </a:pPr>
          <a:endParaRPr lang="en-GB" sz="1200" b="1" i="0" u="none" strike="noStrike" baseline="0">
            <a:solidFill>
              <a:srgbClr val="808080"/>
            </a:solidFill>
            <a:latin typeface="Calibri"/>
          </a:endParaRPr>
        </a:p>
      </xdr:txBody>
    </xdr:sp>
    <xdr:clientData/>
  </xdr:twoCellAnchor>
  <xdr:twoCellAnchor>
    <xdr:from>
      <xdr:col>0</xdr:col>
      <xdr:colOff>247650</xdr:colOff>
      <xdr:row>35</xdr:row>
      <xdr:rowOff>0</xdr:rowOff>
    </xdr:from>
    <xdr:to>
      <xdr:col>0</xdr:col>
      <xdr:colOff>485775</xdr:colOff>
      <xdr:row>36</xdr:row>
      <xdr:rowOff>47625</xdr:rowOff>
    </xdr:to>
    <xdr:pic>
      <xdr:nvPicPr>
        <xdr:cNvPr id="14" name="Picture 13" descr="social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29725"/>
          <a:ext cx="2381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609600</xdr:colOff>
      <xdr:row>35</xdr:row>
      <xdr:rowOff>0</xdr:rowOff>
    </xdr:from>
    <xdr:to>
      <xdr:col>1</xdr:col>
      <xdr:colOff>209550</xdr:colOff>
      <xdr:row>36</xdr:row>
      <xdr:rowOff>47625</xdr:rowOff>
    </xdr:to>
    <xdr:pic>
      <xdr:nvPicPr>
        <xdr:cNvPr id="15" name="Picture 14" descr="social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29725"/>
          <a:ext cx="2381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323850</xdr:colOff>
      <xdr:row>35</xdr:row>
      <xdr:rowOff>0</xdr:rowOff>
    </xdr:from>
    <xdr:to>
      <xdr:col>1</xdr:col>
      <xdr:colOff>561975</xdr:colOff>
      <xdr:row>36</xdr:row>
      <xdr:rowOff>47625</xdr:rowOff>
    </xdr:to>
    <xdr:pic>
      <xdr:nvPicPr>
        <xdr:cNvPr id="16" name="Picture 15" descr="social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229725"/>
          <a:ext cx="2381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457200</xdr:colOff>
      <xdr:row>33</xdr:row>
      <xdr:rowOff>104775</xdr:rowOff>
    </xdr:from>
    <xdr:to>
      <xdr:col>13</xdr:col>
      <xdr:colOff>571500</xdr:colOff>
      <xdr:row>36</xdr:row>
      <xdr:rowOff>142875</xdr:rowOff>
    </xdr:to>
    <xdr:pic>
      <xdr:nvPicPr>
        <xdr:cNvPr id="17" name="Picture 16" descr="e-mail-footer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8953500"/>
          <a:ext cx="26765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view="pageLayout" zoomScaleNormal="100" workbookViewId="0">
      <selection activeCell="A9" sqref="A9:B9"/>
    </sheetView>
  </sheetViews>
  <sheetFormatPr defaultRowHeight="15" x14ac:dyDescent="0.25"/>
  <cols>
    <col min="8" max="9" width="9.140625" customWidth="1"/>
    <col min="10" max="10" width="9" customWidth="1"/>
    <col min="11" max="11" width="0.28515625" hidden="1" customWidth="1"/>
    <col min="12" max="12" width="25" hidden="1" customWidth="1"/>
    <col min="13" max="13" width="0.42578125" hidden="1" customWidth="1"/>
  </cols>
  <sheetData>
    <row r="2" spans="1:14" x14ac:dyDescent="0.25">
      <c r="A2" s="1"/>
    </row>
    <row r="3" spans="1:14" ht="50.25" customHeight="1" x14ac:dyDescent="0.25"/>
    <row r="4" spans="1:14" ht="45" customHeight="1" x14ac:dyDescent="0.25">
      <c r="A4" s="4" t="s">
        <v>6</v>
      </c>
      <c r="B4" s="3"/>
      <c r="C4" s="2"/>
      <c r="D4" s="2"/>
      <c r="E4" s="2"/>
      <c r="F4" s="2"/>
      <c r="G4" s="2"/>
      <c r="H4" s="2"/>
      <c r="I4" s="2"/>
      <c r="J4" s="2"/>
      <c r="K4" s="2"/>
      <c r="N4" s="2"/>
    </row>
    <row r="7" spans="1:14" ht="37.5" customHeight="1" x14ac:dyDescent="0.25">
      <c r="A7" s="28" t="s">
        <v>8</v>
      </c>
      <c r="B7" s="28"/>
      <c r="C7" s="28"/>
      <c r="D7" s="28"/>
      <c r="E7" s="28"/>
      <c r="F7" s="28"/>
      <c r="G7" s="28"/>
      <c r="H7" s="28"/>
    </row>
    <row r="8" spans="1:14" ht="36.75" customHeight="1" thickBot="1" x14ac:dyDescent="0.3">
      <c r="A8" s="30" t="s">
        <v>1</v>
      </c>
      <c r="B8" s="30"/>
      <c r="C8" s="31" t="s">
        <v>0</v>
      </c>
      <c r="D8" s="31"/>
      <c r="E8" s="27" t="s">
        <v>2</v>
      </c>
      <c r="F8" s="27"/>
      <c r="G8" s="27" t="s">
        <v>7</v>
      </c>
      <c r="H8" s="27"/>
      <c r="I8" s="24"/>
      <c r="J8" s="24"/>
      <c r="K8" s="17" t="s">
        <v>3</v>
      </c>
      <c r="L8" s="18" t="s">
        <v>4</v>
      </c>
      <c r="M8" s="15" t="s">
        <v>5</v>
      </c>
    </row>
    <row r="9" spans="1:14" ht="36.75" customHeight="1" thickBot="1" x14ac:dyDescent="0.3">
      <c r="A9" s="29">
        <v>1220</v>
      </c>
      <c r="B9" s="23"/>
      <c r="C9" s="22">
        <v>20.9</v>
      </c>
      <c r="D9" s="23"/>
      <c r="E9" s="22">
        <v>12</v>
      </c>
      <c r="F9" s="23"/>
      <c r="G9" s="26">
        <f>E9*K9*L9*1000</f>
        <v>7416.5591471353082</v>
      </c>
      <c r="H9" s="26"/>
      <c r="I9" s="25"/>
      <c r="J9" s="25"/>
      <c r="K9">
        <f>((A9/2000)^2)*PI()-((M9/2000)^2)*PI()</f>
        <v>7.8732050394217712E-2</v>
      </c>
      <c r="L9">
        <v>7.85</v>
      </c>
      <c r="M9">
        <f>A9-(C9*2)</f>
        <v>1178.2</v>
      </c>
    </row>
    <row r="10" spans="1:14" x14ac:dyDescent="0.25">
      <c r="A10" s="20"/>
      <c r="B10" s="19"/>
      <c r="C10" s="21"/>
      <c r="D10" s="8"/>
    </row>
    <row r="11" spans="1:14" ht="36.75" customHeight="1" x14ac:dyDescent="0.25">
      <c r="A11" s="28" t="s">
        <v>9</v>
      </c>
      <c r="B11" s="28"/>
      <c r="C11" s="28"/>
      <c r="D11" s="28"/>
      <c r="E11" s="28"/>
      <c r="F11" s="28"/>
      <c r="G11" s="28"/>
      <c r="H11" s="28"/>
      <c r="I11" s="24"/>
      <c r="J11" s="24"/>
      <c r="K11" s="17"/>
      <c r="L11" s="18"/>
      <c r="M11" s="16"/>
    </row>
    <row r="12" spans="1:14" ht="36.75" customHeight="1" thickBot="1" x14ac:dyDescent="0.3">
      <c r="A12" s="30" t="s">
        <v>10</v>
      </c>
      <c r="B12" s="30"/>
      <c r="C12" s="31" t="s">
        <v>0</v>
      </c>
      <c r="D12" s="31"/>
      <c r="E12" s="27" t="s">
        <v>2</v>
      </c>
      <c r="F12" s="27"/>
      <c r="G12" s="27" t="s">
        <v>7</v>
      </c>
      <c r="H12" s="27"/>
      <c r="I12" s="24"/>
      <c r="J12" s="24"/>
      <c r="K12" s="17" t="s">
        <v>3</v>
      </c>
      <c r="L12" s="18" t="s">
        <v>4</v>
      </c>
      <c r="M12" s="16" t="s">
        <v>5</v>
      </c>
    </row>
    <row r="13" spans="1:14" ht="36.75" customHeight="1" thickBot="1" x14ac:dyDescent="0.3">
      <c r="A13" s="29">
        <v>48</v>
      </c>
      <c r="B13" s="23"/>
      <c r="C13" s="22">
        <v>19.100000000000001</v>
      </c>
      <c r="D13" s="23"/>
      <c r="E13" s="22">
        <v>12</v>
      </c>
      <c r="F13" s="23"/>
      <c r="G13" s="26">
        <f>E13*K13*L13*1000</f>
        <v>6783.464842663624</v>
      </c>
      <c r="H13" s="26"/>
      <c r="I13" s="25"/>
      <c r="J13" s="25"/>
      <c r="K13">
        <f>(((A13*25.4)/2000)^2)*PI()-((M13/2000)^2)*PI()</f>
        <v>7.2011304062246539E-2</v>
      </c>
      <c r="L13">
        <v>7.85</v>
      </c>
      <c r="M13">
        <f>(A13*25.4)-(C13*2)</f>
        <v>1180.9999999999998</v>
      </c>
    </row>
    <row r="14" spans="1:14" x14ac:dyDescent="0.25">
      <c r="A14" s="7"/>
      <c r="B14" s="12"/>
      <c r="C14" s="5"/>
      <c r="D14" s="5"/>
    </row>
    <row r="15" spans="1:14" x14ac:dyDescent="0.25">
      <c r="A15" s="13"/>
      <c r="B15" s="14"/>
      <c r="C15" s="5"/>
      <c r="D15" s="5"/>
    </row>
    <row r="16" spans="1:14" x14ac:dyDescent="0.25">
      <c r="A16" s="5"/>
      <c r="B16" s="5"/>
      <c r="C16" s="5"/>
      <c r="D16" s="5"/>
    </row>
    <row r="17" spans="1:4" x14ac:dyDescent="0.25">
      <c r="A17" s="6" t="s">
        <v>11</v>
      </c>
      <c r="B17" s="5"/>
      <c r="C17" s="5"/>
      <c r="D17" s="5"/>
    </row>
    <row r="18" spans="1:4" x14ac:dyDescent="0.25">
      <c r="A18" s="9" t="s">
        <v>12</v>
      </c>
      <c r="B18" s="5"/>
      <c r="C18" s="5"/>
      <c r="D18" s="5"/>
    </row>
    <row r="19" spans="1:4" x14ac:dyDescent="0.25">
      <c r="A19" s="10"/>
      <c r="B19" s="5"/>
      <c r="C19" s="5"/>
      <c r="D19" s="5"/>
    </row>
    <row r="20" spans="1:4" x14ac:dyDescent="0.25">
      <c r="A20" s="6" t="s">
        <v>13</v>
      </c>
      <c r="B20" s="5"/>
      <c r="C20" s="5"/>
      <c r="D20" s="5"/>
    </row>
    <row r="21" spans="1:4" ht="17.25" x14ac:dyDescent="0.25">
      <c r="A21" s="11" t="s">
        <v>14</v>
      </c>
      <c r="B21" s="5"/>
      <c r="C21" s="5"/>
      <c r="D21" s="5"/>
    </row>
    <row r="23" spans="1:4" x14ac:dyDescent="0.25">
      <c r="A23" s="5"/>
      <c r="B23" s="5"/>
      <c r="C23" s="5"/>
      <c r="D23" s="5"/>
    </row>
    <row r="32" spans="1:4" x14ac:dyDescent="0.25">
      <c r="A32" s="5"/>
      <c r="B32" s="5"/>
      <c r="C32" s="5"/>
      <c r="D32" s="5"/>
    </row>
  </sheetData>
  <sheetProtection algorithmName="SHA-512" hashValue="Iwm9watupvQdxwluJmLEgpEmacxKPum8KYO/Ju6CCD5b8R8DK7A6pGw+qFP4IEQF7xbt/x6glvtQOIbbVBl0jQ==" saltValue="HMSoZQtvsUC+qtiigZWIGw==" spinCount="100000" sheet="1" objects="1" scenarios="1" selectLockedCells="1"/>
  <mergeCells count="23">
    <mergeCell ref="A7:H7"/>
    <mergeCell ref="A13:B13"/>
    <mergeCell ref="G13:H13"/>
    <mergeCell ref="A12:B12"/>
    <mergeCell ref="G12:H12"/>
    <mergeCell ref="A9:B9"/>
    <mergeCell ref="C8:D8"/>
    <mergeCell ref="C9:D9"/>
    <mergeCell ref="A8:B8"/>
    <mergeCell ref="A11:H11"/>
    <mergeCell ref="C12:D12"/>
    <mergeCell ref="E12:F12"/>
    <mergeCell ref="C13:D13"/>
    <mergeCell ref="E13:F13"/>
    <mergeCell ref="I8:J8"/>
    <mergeCell ref="I9:J9"/>
    <mergeCell ref="G9:H9"/>
    <mergeCell ref="G8:H8"/>
    <mergeCell ref="E8:F8"/>
    <mergeCell ref="E9:F9"/>
    <mergeCell ref="I11:J11"/>
    <mergeCell ref="I13:J13"/>
    <mergeCell ref="I12:J12"/>
  </mergeCells>
  <pageMargins left="0.25" right="0.25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B8EFB748E83B4C8B0520262D9F5E05" ma:contentTypeVersion="1" ma:contentTypeDescription="Create a new document." ma:contentTypeScope="" ma:versionID="47f9c46f07bc8a424bb719156a0790d5">
  <xsd:schema xmlns:xsd="http://www.w3.org/2001/XMLSchema" xmlns:xs="http://www.w3.org/2001/XMLSchema" xmlns:p="http://schemas.microsoft.com/office/2006/metadata/properties" xmlns:ns2="a5203f11-cea9-4e6b-8556-e5a8b2bc6ffa" targetNamespace="http://schemas.microsoft.com/office/2006/metadata/properties" ma:root="true" ma:fieldsID="bc1b46165ecb4de5e6ed4e7f368d4640" ns2:_="">
    <xsd:import namespace="a5203f11-cea9-4e6b-8556-e5a8b2bc6ff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03f11-cea9-4e6b-8556-e5a8b2bc6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E0EEA5-8433-45FA-81B0-CF898701260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a5203f11-cea9-4e6b-8556-e5a8b2bc6ff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FD71CC-A657-4D96-9F38-5542694CEA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9B4983-76EA-43E3-A352-8F97B6FEB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203f11-cea9-4e6b-8556-e5a8b2bc6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Kate.Smith</dc:creator>
  <cp:lastModifiedBy>Kate.Smith</cp:lastModifiedBy>
  <dcterms:created xsi:type="dcterms:W3CDTF">2014-02-13T17:20:15Z</dcterms:created>
  <dcterms:modified xsi:type="dcterms:W3CDTF">2014-02-17T19:09:56Z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0x01010086B8EFB748E83B4C8B0520262D9F5E05</vt:lpwstr>
  </property>
</Properties>
</file>